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G23" i="1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D20"/>
  <c r="D19"/>
  <c r="D18"/>
  <c r="D17"/>
  <c r="D16"/>
</calcChain>
</file>

<file path=xl/sharedStrings.xml><?xml version="1.0" encoding="utf-8"?>
<sst xmlns="http://schemas.openxmlformats.org/spreadsheetml/2006/main" count="36" uniqueCount="17">
  <si>
    <t>4. grup a</t>
  </si>
  <si>
    <t>2 grup  b</t>
  </si>
  <si>
    <t>4.grup  b</t>
  </si>
  <si>
    <t>4.grup  c</t>
  </si>
  <si>
    <t>4.grup  ç</t>
  </si>
  <si>
    <t>2.grup  a</t>
  </si>
  <si>
    <t>1.grup  b</t>
  </si>
  <si>
    <t>2. gup c</t>
  </si>
  <si>
    <t>ARAMA</t>
  </si>
  <si>
    <t>İŞLETME</t>
  </si>
  <si>
    <t>AR.R.BEDELİ</t>
  </si>
  <si>
    <t>İŞLETME. R.BEDELİ</t>
  </si>
  <si>
    <t>Katsayı</t>
  </si>
  <si>
    <t>RUHSAT ALANI GİR</t>
  </si>
  <si>
    <t>İŞL.TABAN BEDELİ</t>
  </si>
  <si>
    <t>A.TABAN BEDELİ</t>
  </si>
  <si>
    <t>REHABİLİTASYON BEDELİ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</si>
</sst>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b/>
      <sz val="20"/>
      <color rgb="FFC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I23"/>
  <sheetViews>
    <sheetView tabSelected="1" workbookViewId="0">
      <selection activeCell="K7" sqref="K7"/>
    </sheetView>
  </sheetViews>
  <sheetFormatPr defaultRowHeight="15"/>
  <cols>
    <col min="1" max="2" width="9.140625" customWidth="1"/>
    <col min="3" max="3" width="15.7109375" customWidth="1"/>
    <col min="4" max="4" width="14.28515625" bestFit="1" customWidth="1"/>
    <col min="6" max="6" width="17.85546875" customWidth="1"/>
    <col min="7" max="7" width="24.5703125" customWidth="1"/>
    <col min="8" max="8" width="24.7109375" customWidth="1"/>
  </cols>
  <sheetData>
    <row r="1" spans="3:9">
      <c r="C1" t="s">
        <v>15</v>
      </c>
      <c r="D1">
        <v>14386</v>
      </c>
      <c r="F1" t="s">
        <v>14</v>
      </c>
      <c r="G1">
        <v>180461</v>
      </c>
    </row>
    <row r="2" spans="3:9" ht="26.25">
      <c r="C2" s="10" t="s">
        <v>8</v>
      </c>
      <c r="D2" s="10"/>
      <c r="F2" s="10" t="s">
        <v>9</v>
      </c>
      <c r="G2" s="10"/>
      <c r="H2" s="5"/>
    </row>
    <row r="4" spans="3:9">
      <c r="C4" s="11" t="s">
        <v>13</v>
      </c>
      <c r="D4" s="11"/>
      <c r="F4" s="11" t="s">
        <v>13</v>
      </c>
      <c r="G4" s="11"/>
      <c r="H4" s="14"/>
    </row>
    <row r="5" spans="3:9" ht="26.25">
      <c r="C5" s="12">
        <v>100</v>
      </c>
      <c r="D5" s="12"/>
      <c r="F5" s="12">
        <v>100</v>
      </c>
      <c r="G5" s="12"/>
      <c r="H5" s="15"/>
    </row>
    <row r="6" spans="3:9">
      <c r="C6" s="9" t="s">
        <v>1</v>
      </c>
      <c r="D6" s="7">
        <v>464</v>
      </c>
      <c r="F6" s="9" t="s">
        <v>6</v>
      </c>
      <c r="G6" s="7">
        <v>6047</v>
      </c>
      <c r="H6" s="13"/>
    </row>
    <row r="7" spans="3:9">
      <c r="C7" s="9" t="s">
        <v>0</v>
      </c>
      <c r="D7" s="7">
        <v>118</v>
      </c>
      <c r="F7" s="9" t="s">
        <v>5</v>
      </c>
      <c r="G7" s="7">
        <v>3104</v>
      </c>
      <c r="H7" s="13"/>
    </row>
    <row r="8" spans="3:9">
      <c r="C8" s="9" t="s">
        <v>2</v>
      </c>
      <c r="D8" s="7">
        <v>118</v>
      </c>
      <c r="F8" s="9" t="s">
        <v>1</v>
      </c>
      <c r="G8" s="7">
        <v>4419</v>
      </c>
      <c r="H8" s="13"/>
    </row>
    <row r="9" spans="3:9">
      <c r="C9" s="9" t="s">
        <v>3</v>
      </c>
      <c r="D9" s="7">
        <v>118</v>
      </c>
      <c r="F9" s="9" t="s">
        <v>7</v>
      </c>
      <c r="G9" s="7">
        <v>3104</v>
      </c>
      <c r="H9" s="13"/>
    </row>
    <row r="10" spans="3:9">
      <c r="C10" s="9" t="s">
        <v>4</v>
      </c>
      <c r="D10" s="7">
        <v>118</v>
      </c>
      <c r="F10" s="9" t="s">
        <v>0</v>
      </c>
      <c r="G10" s="7">
        <v>416</v>
      </c>
      <c r="H10" s="13"/>
    </row>
    <row r="11" spans="3:9" ht="14.25" customHeight="1">
      <c r="F11" s="9" t="s">
        <v>2</v>
      </c>
      <c r="G11" s="7">
        <v>416</v>
      </c>
      <c r="H11" s="13"/>
    </row>
    <row r="12" spans="3:9">
      <c r="F12" s="9" t="s">
        <v>3</v>
      </c>
      <c r="G12" s="7">
        <v>416</v>
      </c>
      <c r="H12" s="13"/>
    </row>
    <row r="13" spans="3:9">
      <c r="F13" s="9" t="s">
        <v>4</v>
      </c>
      <c r="G13" s="7">
        <v>239</v>
      </c>
      <c r="H13" s="13"/>
    </row>
    <row r="14" spans="3:9">
      <c r="F14" s="4"/>
      <c r="G14" s="4"/>
      <c r="H14" s="4"/>
    </row>
    <row r="15" spans="3:9">
      <c r="D15" s="6" t="s">
        <v>10</v>
      </c>
      <c r="G15" s="3" t="s">
        <v>11</v>
      </c>
      <c r="H15" s="2" t="s">
        <v>16</v>
      </c>
      <c r="I15" s="3" t="s">
        <v>12</v>
      </c>
    </row>
    <row r="16" spans="3:9" ht="18.75">
      <c r="C16" s="9" t="s">
        <v>1</v>
      </c>
      <c r="D16" s="8">
        <f>D1+(C5*D6)</f>
        <v>60786</v>
      </c>
      <c r="F16" s="9" t="s">
        <v>6</v>
      </c>
      <c r="G16" s="8">
        <f>((G1+(G6*F5))*(1+(10/100*(I16+10/100))*0.7))*0.7</f>
        <v>808150.51407999988</v>
      </c>
      <c r="H16" s="8">
        <f>G16</f>
        <v>808150.51407999988</v>
      </c>
      <c r="I16" s="1">
        <v>6.62</v>
      </c>
    </row>
    <row r="17" spans="3:9" ht="18.75">
      <c r="C17" s="9" t="s">
        <v>0</v>
      </c>
      <c r="D17" s="8">
        <f>D1+(C5*D7)</f>
        <v>26186</v>
      </c>
      <c r="F17" s="9" t="s">
        <v>5</v>
      </c>
      <c r="G17" s="8">
        <f>((G1+(G7*F5))*(1+(10/100*(I17+10/100))*0.7))*0.7</f>
        <v>453761.72561999998</v>
      </c>
      <c r="H17" s="8">
        <f t="shared" ref="H17:H23" si="0">G17</f>
        <v>453761.72561999998</v>
      </c>
      <c r="I17" s="1">
        <v>4.4800000000000004</v>
      </c>
    </row>
    <row r="18" spans="3:9" ht="18.75">
      <c r="C18" s="9" t="s">
        <v>2</v>
      </c>
      <c r="D18" s="8">
        <f>D1+(C5*D8)</f>
        <v>26186</v>
      </c>
      <c r="F18" s="9" t="s">
        <v>1</v>
      </c>
      <c r="G18" s="8">
        <f>(G1+(G8*F5))*(1+(10/100*(I18+10/100))*0.7)*0.7</f>
        <v>575322.95562000002</v>
      </c>
      <c r="H18" s="8">
        <f t="shared" si="0"/>
        <v>575322.95562000002</v>
      </c>
      <c r="I18" s="1">
        <v>4.4800000000000004</v>
      </c>
    </row>
    <row r="19" spans="3:9" ht="18.75">
      <c r="C19" s="9" t="s">
        <v>3</v>
      </c>
      <c r="D19" s="8">
        <f>D1+(C5*D9)</f>
        <v>26186</v>
      </c>
      <c r="F19" s="9" t="s">
        <v>7</v>
      </c>
      <c r="G19" s="8">
        <f>(G1+(G9*F5))*(1+(10/100*(I19+10/100))*0.7)*0.7</f>
        <v>453761.72561999998</v>
      </c>
      <c r="H19" s="8">
        <f t="shared" si="0"/>
        <v>453761.72561999998</v>
      </c>
      <c r="I19" s="1">
        <v>4.4800000000000004</v>
      </c>
    </row>
    <row r="20" spans="3:9" ht="18.75">
      <c r="C20" s="9" t="s">
        <v>4</v>
      </c>
      <c r="D20" s="8">
        <f>D1+(C5*D10)</f>
        <v>26186</v>
      </c>
      <c r="F20" s="9" t="s">
        <v>0</v>
      </c>
      <c r="G20" s="8">
        <f>(G1+(G10*F5))*(1+(10/100*(I20+10/100))*0.7)*0.7</f>
        <v>191458.77359</v>
      </c>
      <c r="H20" s="8">
        <f t="shared" si="0"/>
        <v>191458.77359</v>
      </c>
      <c r="I20" s="1">
        <v>3.21</v>
      </c>
    </row>
    <row r="21" spans="3:9" ht="18.75">
      <c r="F21" s="9" t="s">
        <v>2</v>
      </c>
      <c r="G21" s="8">
        <f>(G1+(G11*F5))*(1+(10/100*(I21+10/100))*0.7)*0.7</f>
        <v>191458.77359</v>
      </c>
      <c r="H21" s="8">
        <f t="shared" si="0"/>
        <v>191458.77359</v>
      </c>
      <c r="I21" s="1">
        <v>3.21</v>
      </c>
    </row>
    <row r="22" spans="3:9" ht="18.75">
      <c r="F22" s="9" t="s">
        <v>3</v>
      </c>
      <c r="G22" s="8">
        <f>(G1+(G12*F5))*(1+(10/100*(I22+10/100))*0.7)*0.7</f>
        <v>191458.77359</v>
      </c>
      <c r="H22" s="8">
        <f t="shared" si="0"/>
        <v>191458.77359</v>
      </c>
      <c r="I22" s="1">
        <v>3.21</v>
      </c>
    </row>
    <row r="23" spans="3:9" ht="18.75">
      <c r="F23" s="9" t="s">
        <v>4</v>
      </c>
      <c r="G23" s="8">
        <f>(G1+(G13*F5))*(1+(10/100*(I23+10/100))*0.7)*0.7</f>
        <v>176198.01058999999</v>
      </c>
      <c r="H23" s="8">
        <f t="shared" si="0"/>
        <v>176198.01058999999</v>
      </c>
      <c r="I23" s="1">
        <v>3.21</v>
      </c>
    </row>
  </sheetData>
  <mergeCells count="6">
    <mergeCell ref="C2:D2"/>
    <mergeCell ref="F2:G2"/>
    <mergeCell ref="C4:D4"/>
    <mergeCell ref="F4:G4"/>
    <mergeCell ref="C5:D5"/>
    <mergeCell ref="F5:G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2026-01-05T15:09:54Z</dcterms:modified>
</cp:coreProperties>
</file>